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ours" sheetId="1" r:id="rId1"/>
    <sheet name="Rates" sheetId="2" r:id="rId2"/>
    <sheet name="Gross" sheetId="3" r:id="rId3"/>
    <sheet name="Earnings" sheetId="4" r:id="rId4"/>
  </sheets>
  <calcPr calcId="124519" fullCalcOnLoad="1"/>
</workbook>
</file>

<file path=xl/sharedStrings.xml><?xml version="1.0" encoding="utf-8"?>
<sst xmlns="http://schemas.openxmlformats.org/spreadsheetml/2006/main" count="105" uniqueCount="33">
  <si>
    <t>Contributor</t>
  </si>
  <si>
    <t>Category</t>
  </si>
  <si>
    <t>Hourly pay</t>
  </si>
  <si>
    <t>Fixed pay</t>
  </si>
  <si>
    <t>Hourly cost</t>
  </si>
  <si>
    <t>NimbleSM</t>
  </si>
  <si>
    <t>ROM-23</t>
  </si>
  <si>
    <t>DARMA</t>
  </si>
  <si>
    <t>Mochi</t>
  </si>
  <si>
    <t>Schwarz</t>
  </si>
  <si>
    <t>EMPIRE</t>
  </si>
  <si>
    <t>WorkViz</t>
  </si>
  <si>
    <t>MUQ-2024</t>
  </si>
  <si>
    <t>Total</t>
  </si>
  <si>
    <t>Margin</t>
  </si>
  <si>
    <t>Target</t>
  </si>
  <si>
    <t>PPP</t>
  </si>
  <si>
    <t>S3</t>
  </si>
  <si>
    <t>FR</t>
  </si>
  <si>
    <t>S2</t>
  </si>
  <si>
    <t>SM</t>
  </si>
  <si>
    <t>RPB</t>
  </si>
  <si>
    <t>M1</t>
  </si>
  <si>
    <t>FC</t>
  </si>
  <si>
    <t>CS</t>
  </si>
  <si>
    <t>E2</t>
  </si>
  <si>
    <t>TD</t>
  </si>
  <si>
    <t>JD</t>
  </si>
  <si>
    <t>E1</t>
  </si>
  <si>
    <t>AS</t>
  </si>
  <si>
    <t>PLP</t>
  </si>
  <si>
    <t>E0</t>
  </si>
  <si>
    <t>CWS</t>
  </si>
</sst>
</file>

<file path=xl/styles.xml><?xml version="1.0" encoding="utf-8"?>
<styleSheet xmlns="http://schemas.openxmlformats.org/spreadsheetml/2006/main">
  <numFmts count="2">
    <numFmt numFmtId="164" formatCode="$#,##0.00"/>
    <numFmt numFmtId="165" formatCode="0.00%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2CD3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ADFF2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/>
    <xf numFmtId="1" fontId="0" fillId="0" borderId="0" xfId="0" applyNumberFormat="1"/>
    <xf numFmtId="1" fontId="1" fillId="0" borderId="0" xfId="0" applyNumberFormat="1" applyFont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164" fontId="0" fillId="0" borderId="0" xfId="0" applyNumberFormat="1"/>
    <xf numFmtId="16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</cellXfs>
  <cellStyles count="1">
    <cellStyle name="Normal" xfId="0" builtinId="0"/>
  </cellStyles>
  <dxfs count="2">
    <dxf>
      <font>
        <b/>
        <color rgb="FF006100"/>
      </font>
      <numFmt numFmtId="164" formatCode="$#,##0.00"/>
      <fill>
        <patternFill>
          <bgColor rgb="FFC6EFCE"/>
        </patternFill>
      </fill>
    </dxf>
    <dxf>
      <font>
        <b/>
        <color rgb="FF9C0006"/>
      </font>
      <numFmt numFmtId="164" formatCode="$#,##0.00"/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/>
  </sheetViews>
  <sheetFormatPr defaultRowHeight="15"/>
  <cols>
    <col min="1" max="1" width="10.7109375" customWidth="1"/>
  </cols>
  <sheetData>
    <row r="1" spans="1:11">
      <c r="A1" s="1" t="s">
        <v>0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15</v>
      </c>
    </row>
    <row r="2" spans="1:11">
      <c r="A2" s="2" t="s">
        <v>16</v>
      </c>
      <c r="B2" s="3">
        <v>0</v>
      </c>
      <c r="C2" s="3">
        <v>6</v>
      </c>
      <c r="D2" s="3">
        <v>98.68807992289442</v>
      </c>
      <c r="E2" s="3">
        <v>0</v>
      </c>
      <c r="F2" s="3">
        <v>2</v>
      </c>
      <c r="G2" s="3">
        <v>10</v>
      </c>
      <c r="H2" s="3">
        <v>1</v>
      </c>
      <c r="I2" s="3">
        <v>2.311920077105578</v>
      </c>
      <c r="J2" s="4">
        <f>SUM(B2:I2)</f>
        <v>0</v>
      </c>
      <c r="K2" s="3">
        <v>120</v>
      </c>
    </row>
    <row r="3" spans="1:11">
      <c r="A3" s="5" t="s">
        <v>18</v>
      </c>
      <c r="B3" s="3">
        <v>0</v>
      </c>
      <c r="C3" s="3">
        <v>7.960854092526692</v>
      </c>
      <c r="D3" s="3">
        <v>0</v>
      </c>
      <c r="E3" s="3">
        <v>120</v>
      </c>
      <c r="F3" s="3">
        <v>12</v>
      </c>
      <c r="G3" s="3">
        <v>0</v>
      </c>
      <c r="H3" s="3">
        <v>3</v>
      </c>
      <c r="I3" s="3">
        <v>25.03914590747331</v>
      </c>
      <c r="J3" s="4">
        <f>SUM(B3:I3)</f>
        <v>0</v>
      </c>
      <c r="K3" s="3">
        <v>168</v>
      </c>
    </row>
    <row r="4" spans="1:11">
      <c r="A4" s="5" t="s">
        <v>20</v>
      </c>
      <c r="B4" s="3">
        <v>0</v>
      </c>
      <c r="C4" s="3">
        <v>0</v>
      </c>
      <c r="D4" s="3">
        <v>54.71148356202227</v>
      </c>
      <c r="E4" s="3">
        <v>0</v>
      </c>
      <c r="F4" s="3">
        <v>0</v>
      </c>
      <c r="G4" s="3">
        <v>97.28851643797772</v>
      </c>
      <c r="H4" s="3">
        <v>16</v>
      </c>
      <c r="I4" s="3">
        <v>0</v>
      </c>
      <c r="J4" s="4">
        <f>SUM(B4:I4)</f>
        <v>0</v>
      </c>
      <c r="K4" s="3">
        <v>168</v>
      </c>
    </row>
    <row r="5" spans="1:11">
      <c r="A5" s="6" t="s">
        <v>21</v>
      </c>
      <c r="B5" s="3">
        <v>2</v>
      </c>
      <c r="C5" s="3">
        <v>4</v>
      </c>
      <c r="D5" s="3">
        <v>8</v>
      </c>
      <c r="E5" s="3">
        <v>0</v>
      </c>
      <c r="F5" s="3">
        <v>0</v>
      </c>
      <c r="G5" s="3">
        <v>8</v>
      </c>
      <c r="H5" s="3">
        <v>0</v>
      </c>
      <c r="I5" s="3">
        <v>4</v>
      </c>
      <c r="J5" s="4">
        <f>SUM(B5:I5)</f>
        <v>0</v>
      </c>
      <c r="K5" s="3">
        <v>50</v>
      </c>
    </row>
    <row r="6" spans="1:11">
      <c r="A6" s="6" t="s">
        <v>23</v>
      </c>
      <c r="B6" s="3">
        <v>2</v>
      </c>
      <c r="C6" s="3">
        <v>3</v>
      </c>
      <c r="D6" s="3">
        <v>3</v>
      </c>
      <c r="E6" s="3">
        <v>2</v>
      </c>
      <c r="F6" s="3">
        <v>0.8970608527666588</v>
      </c>
      <c r="G6" s="3">
        <v>3</v>
      </c>
      <c r="H6" s="3">
        <v>0</v>
      </c>
      <c r="I6" s="3">
        <v>3</v>
      </c>
      <c r="J6" s="4">
        <f>SUM(B6:I6)</f>
        <v>0</v>
      </c>
      <c r="K6" s="3">
        <v>40</v>
      </c>
    </row>
    <row r="7" spans="1:11">
      <c r="A7" s="7" t="s">
        <v>24</v>
      </c>
      <c r="B7" s="3">
        <v>77.1861047151867</v>
      </c>
      <c r="C7" s="3">
        <v>0</v>
      </c>
      <c r="D7" s="3">
        <v>76.9727431192548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4">
        <f>SUM(B7:I7)</f>
        <v>0</v>
      </c>
      <c r="K7" s="3">
        <v>180</v>
      </c>
    </row>
    <row r="8" spans="1:11">
      <c r="A8" s="7" t="s">
        <v>26</v>
      </c>
      <c r="B8" s="3">
        <v>0</v>
      </c>
      <c r="C8" s="3">
        <v>0</v>
      </c>
      <c r="D8" s="3">
        <v>100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4">
        <f>SUM(B8:I8)</f>
        <v>0</v>
      </c>
      <c r="K8" s="3">
        <v>100</v>
      </c>
    </row>
    <row r="9" spans="1:11">
      <c r="A9" s="8" t="s">
        <v>27</v>
      </c>
      <c r="B9" s="3">
        <v>0</v>
      </c>
      <c r="C9" s="3">
        <v>0</v>
      </c>
      <c r="D9" s="3">
        <v>120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4">
        <f>SUM(B9:I9)</f>
        <v>0</v>
      </c>
      <c r="K9" s="3">
        <v>120</v>
      </c>
    </row>
    <row r="10" spans="1:11">
      <c r="A10" s="8" t="s">
        <v>29</v>
      </c>
      <c r="B10" s="3">
        <v>0</v>
      </c>
      <c r="C10" s="3">
        <v>0</v>
      </c>
      <c r="D10" s="3">
        <v>120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4">
        <f>SUM(B10:I10)</f>
        <v>0</v>
      </c>
      <c r="K10" s="3">
        <v>120</v>
      </c>
    </row>
    <row r="11" spans="1:11">
      <c r="A11" s="9" t="s">
        <v>30</v>
      </c>
      <c r="B11" s="3">
        <v>0</v>
      </c>
      <c r="C11" s="3">
        <v>0</v>
      </c>
      <c r="D11" s="3">
        <v>107.2493399446197</v>
      </c>
      <c r="E11" s="3">
        <v>0</v>
      </c>
      <c r="F11" s="3">
        <v>0</v>
      </c>
      <c r="G11" s="3">
        <v>0</v>
      </c>
      <c r="H11" s="3">
        <v>12.75066005538026</v>
      </c>
      <c r="I11" s="3">
        <v>40</v>
      </c>
      <c r="J11" s="4">
        <f>SUM(B11:I11)</f>
        <v>0</v>
      </c>
      <c r="K11" s="3">
        <v>160</v>
      </c>
    </row>
    <row r="12" spans="1:11">
      <c r="A12" s="9" t="s">
        <v>32</v>
      </c>
      <c r="B12" s="3">
        <v>0</v>
      </c>
      <c r="C12" s="3">
        <v>21</v>
      </c>
      <c r="D12" s="3">
        <v>93</v>
      </c>
      <c r="E12" s="3">
        <v>10</v>
      </c>
      <c r="F12" s="3">
        <v>0</v>
      </c>
      <c r="G12" s="3">
        <v>0</v>
      </c>
      <c r="H12" s="3">
        <v>16</v>
      </c>
      <c r="I12" s="3">
        <v>0</v>
      </c>
      <c r="J12" s="4">
        <f>SUM(B12:I12)</f>
        <v>0</v>
      </c>
      <c r="K12" s="3">
        <v>140</v>
      </c>
    </row>
    <row r="13" spans="1:11">
      <c r="A13" s="1" t="s">
        <v>13</v>
      </c>
      <c r="B13" s="4">
        <f>SUM(B2:B12)</f>
        <v>0</v>
      </c>
      <c r="C13" s="4">
        <f>SUM(C2:C12)</f>
        <v>0</v>
      </c>
      <c r="D13" s="4">
        <f>SUM(D2:D12)</f>
        <v>0</v>
      </c>
      <c r="E13" s="4">
        <f>SUM(E2:E12)</f>
        <v>0</v>
      </c>
      <c r="F13" s="4">
        <f>SUM(F2:F12)</f>
        <v>0</v>
      </c>
      <c r="G13" s="4">
        <f>SUM(G2:G12)</f>
        <v>0</v>
      </c>
      <c r="H13" s="4">
        <f>SUM(H2:H12)</f>
        <v>0</v>
      </c>
      <c r="I13" s="4">
        <f>SUM(I2:I12)</f>
        <v>0</v>
      </c>
      <c r="J13" s="4">
        <f>SUM(J2:J12)</f>
        <v>0</v>
      </c>
      <c r="K13" s="4">
        <f>SUM(K2:K12)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"/>
  <sheetViews>
    <sheetView workbookViewId="0"/>
  </sheetViews>
  <sheetFormatPr defaultRowHeight="15"/>
  <cols>
    <col min="1" max="1" width="10.7109375" customWidth="1"/>
    <col min="4" max="9" width="10.7109375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 t="s">
        <v>16</v>
      </c>
      <c r="B2" s="2" t="s">
        <v>17</v>
      </c>
      <c r="C2" s="10">
        <v>0</v>
      </c>
      <c r="D2" s="10">
        <v>18752.25</v>
      </c>
      <c r="E2" s="10">
        <f>C2+D2/Hours!J2</f>
        <v>0</v>
      </c>
      <c r="F2" s="10">
        <v>126.51</v>
      </c>
      <c r="G2" s="10">
        <v>126.51</v>
      </c>
      <c r="H2" s="10">
        <v>126.51</v>
      </c>
      <c r="I2" s="10">
        <v>0</v>
      </c>
      <c r="J2" s="10">
        <v>126.51</v>
      </c>
      <c r="K2" s="10">
        <v>125.36</v>
      </c>
      <c r="L2" s="10">
        <v>388.24</v>
      </c>
      <c r="M2" s="10">
        <v>240</v>
      </c>
    </row>
    <row r="3" spans="1:13">
      <c r="A3" s="5" t="s">
        <v>18</v>
      </c>
      <c r="B3" s="5" t="s">
        <v>19</v>
      </c>
      <c r="C3" s="10">
        <v>0</v>
      </c>
      <c r="D3" s="10">
        <v>14774.5</v>
      </c>
      <c r="E3" s="10">
        <f>C3+D3/Hours!J3</f>
        <v>0</v>
      </c>
      <c r="F3" s="10">
        <v>109.59</v>
      </c>
      <c r="G3" s="10">
        <v>109.59</v>
      </c>
      <c r="H3" s="10">
        <v>109.59</v>
      </c>
      <c r="I3" s="10">
        <v>0</v>
      </c>
      <c r="J3" s="10">
        <v>109.59</v>
      </c>
      <c r="K3" s="10">
        <v>108.59</v>
      </c>
      <c r="L3" s="10">
        <v>323.53</v>
      </c>
      <c r="M3" s="10">
        <v>200</v>
      </c>
    </row>
    <row r="4" spans="1:13">
      <c r="A4" s="5" t="s">
        <v>20</v>
      </c>
      <c r="B4" s="5" t="s">
        <v>19</v>
      </c>
      <c r="C4" s="10">
        <v>0</v>
      </c>
      <c r="D4" s="10">
        <v>14206.25</v>
      </c>
      <c r="E4" s="10">
        <f>C4+D4/Hours!J4</f>
        <v>0</v>
      </c>
      <c r="F4" s="10">
        <v>109.59</v>
      </c>
      <c r="G4" s="10">
        <v>109.59</v>
      </c>
      <c r="H4" s="10">
        <v>109.59</v>
      </c>
      <c r="I4" s="10">
        <v>0</v>
      </c>
      <c r="J4" s="10">
        <v>109.59</v>
      </c>
      <c r="K4" s="10">
        <v>108.59</v>
      </c>
      <c r="L4" s="10">
        <v>323.53</v>
      </c>
      <c r="M4" s="10">
        <v>200</v>
      </c>
    </row>
    <row r="5" spans="1:13">
      <c r="A5" s="6" t="s">
        <v>21</v>
      </c>
      <c r="B5" s="6" t="s">
        <v>22</v>
      </c>
      <c r="C5" s="10">
        <v>0</v>
      </c>
      <c r="D5" s="10">
        <v>6629.204500000001</v>
      </c>
      <c r="E5" s="10">
        <f>C5+D5/Hours!J5</f>
        <v>0</v>
      </c>
      <c r="F5" s="10">
        <v>72.47</v>
      </c>
      <c r="G5" s="10">
        <v>72.47</v>
      </c>
      <c r="H5" s="10">
        <v>72.47</v>
      </c>
      <c r="I5" s="10">
        <v>0</v>
      </c>
      <c r="J5" s="10">
        <v>72.47</v>
      </c>
      <c r="K5" s="10">
        <v>75.31999999999999</v>
      </c>
      <c r="L5" s="10">
        <v>0</v>
      </c>
      <c r="M5" s="10">
        <v>85.33</v>
      </c>
    </row>
    <row r="6" spans="1:13">
      <c r="A6" s="6" t="s">
        <v>23</v>
      </c>
      <c r="B6" s="6" t="s">
        <v>22</v>
      </c>
      <c r="C6" s="10">
        <v>36.601</v>
      </c>
      <c r="D6" s="10">
        <v>0</v>
      </c>
      <c r="E6" s="10">
        <f>C6+D6/Hours!J6</f>
        <v>0</v>
      </c>
      <c r="F6" s="10">
        <v>72.47</v>
      </c>
      <c r="G6" s="10">
        <v>72.47</v>
      </c>
      <c r="H6" s="10">
        <v>72.47</v>
      </c>
      <c r="I6" s="10">
        <v>0</v>
      </c>
      <c r="J6" s="10">
        <v>72.47</v>
      </c>
      <c r="K6" s="10">
        <v>75.31999999999999</v>
      </c>
      <c r="L6" s="10">
        <v>0</v>
      </c>
      <c r="M6" s="10">
        <v>85.33</v>
      </c>
    </row>
    <row r="7" spans="1:13">
      <c r="A7" s="7" t="s">
        <v>24</v>
      </c>
      <c r="B7" s="7" t="s">
        <v>25</v>
      </c>
      <c r="C7" s="10">
        <v>67.81950000000001</v>
      </c>
      <c r="D7" s="10">
        <v>0</v>
      </c>
      <c r="E7" s="10">
        <f>C7+D7/Hours!J7</f>
        <v>0</v>
      </c>
      <c r="F7" s="10">
        <v>99.89</v>
      </c>
      <c r="G7" s="10">
        <v>99.89</v>
      </c>
      <c r="H7" s="10">
        <v>99.89</v>
      </c>
      <c r="I7" s="10">
        <v>0</v>
      </c>
      <c r="J7" s="10">
        <v>99.89</v>
      </c>
      <c r="K7" s="10">
        <v>98.98999999999999</v>
      </c>
      <c r="L7" s="10">
        <v>0</v>
      </c>
      <c r="M7" s="10">
        <v>0</v>
      </c>
    </row>
    <row r="8" spans="1:13">
      <c r="A8" s="7" t="s">
        <v>26</v>
      </c>
      <c r="B8" s="7" t="s">
        <v>25</v>
      </c>
      <c r="C8" s="10">
        <v>67.81950000000001</v>
      </c>
      <c r="D8" s="10">
        <v>0</v>
      </c>
      <c r="E8" s="10">
        <f>C8+D8/Hours!J8</f>
        <v>0</v>
      </c>
      <c r="F8" s="10">
        <v>99.89</v>
      </c>
      <c r="G8" s="10">
        <v>99.89</v>
      </c>
      <c r="H8" s="10">
        <v>99.89</v>
      </c>
      <c r="I8" s="10">
        <v>0</v>
      </c>
      <c r="J8" s="10">
        <v>99.89</v>
      </c>
      <c r="K8" s="10">
        <v>98.98999999999999</v>
      </c>
      <c r="L8" s="10">
        <v>0</v>
      </c>
      <c r="M8" s="10">
        <v>0</v>
      </c>
    </row>
    <row r="9" spans="1:13">
      <c r="A9" s="8" t="s">
        <v>27</v>
      </c>
      <c r="B9" s="8" t="s">
        <v>28</v>
      </c>
      <c r="C9" s="10">
        <v>54.9015</v>
      </c>
      <c r="D9" s="10">
        <v>0</v>
      </c>
      <c r="E9" s="10">
        <f>C9+D9/Hours!J9</f>
        <v>0</v>
      </c>
      <c r="F9" s="10">
        <v>83.59999999999999</v>
      </c>
      <c r="G9" s="10">
        <v>83.59999999999999</v>
      </c>
      <c r="H9" s="10">
        <v>83.59999999999999</v>
      </c>
      <c r="I9" s="10">
        <v>0</v>
      </c>
      <c r="J9" s="10">
        <v>83.59999999999999</v>
      </c>
      <c r="K9" s="10">
        <v>82.84999999999999</v>
      </c>
      <c r="L9" s="10">
        <v>0</v>
      </c>
      <c r="M9" s="10">
        <v>0</v>
      </c>
    </row>
    <row r="10" spans="1:13">
      <c r="A10" s="8" t="s">
        <v>29</v>
      </c>
      <c r="B10" s="8" t="s">
        <v>28</v>
      </c>
      <c r="C10" s="10">
        <v>54.9015</v>
      </c>
      <c r="D10" s="10">
        <v>0</v>
      </c>
      <c r="E10" s="10">
        <f>C10+D10/Hours!J10</f>
        <v>0</v>
      </c>
      <c r="F10" s="10">
        <v>83.59999999999999</v>
      </c>
      <c r="G10" s="10">
        <v>83.59999999999999</v>
      </c>
      <c r="H10" s="10">
        <v>83.59999999999999</v>
      </c>
      <c r="I10" s="10">
        <v>0</v>
      </c>
      <c r="J10" s="10">
        <v>83.59999999999999</v>
      </c>
      <c r="K10" s="10">
        <v>82.84999999999999</v>
      </c>
      <c r="L10" s="10">
        <v>0</v>
      </c>
      <c r="M10" s="10">
        <v>0</v>
      </c>
    </row>
    <row r="11" spans="1:13">
      <c r="A11" s="9" t="s">
        <v>30</v>
      </c>
      <c r="B11" s="9" t="s">
        <v>31</v>
      </c>
      <c r="C11" s="10">
        <v>0</v>
      </c>
      <c r="D11" s="10">
        <v>5114.25</v>
      </c>
      <c r="E11" s="10">
        <f>C11+D11/Hours!J11</f>
        <v>0</v>
      </c>
      <c r="F11" s="10">
        <v>64.81999999999999</v>
      </c>
      <c r="G11" s="10">
        <v>64.81999999999999</v>
      </c>
      <c r="H11" s="10">
        <v>64.81999999999999</v>
      </c>
      <c r="I11" s="10">
        <v>0</v>
      </c>
      <c r="J11" s="10">
        <v>64.81999999999999</v>
      </c>
      <c r="K11" s="10">
        <v>63.17</v>
      </c>
      <c r="L11" s="10">
        <v>155.29</v>
      </c>
      <c r="M11" s="10">
        <v>96</v>
      </c>
    </row>
    <row r="12" spans="1:13">
      <c r="A12" s="9" t="s">
        <v>32</v>
      </c>
      <c r="B12" s="9" t="s">
        <v>31</v>
      </c>
      <c r="C12" s="10">
        <v>0</v>
      </c>
      <c r="D12" s="10">
        <v>6250.75</v>
      </c>
      <c r="E12" s="10">
        <f>C12+D12/Hours!J12</f>
        <v>0</v>
      </c>
      <c r="F12" s="10">
        <v>64.81999999999999</v>
      </c>
      <c r="G12" s="10">
        <v>64.81999999999999</v>
      </c>
      <c r="H12" s="10">
        <v>64.81999999999999</v>
      </c>
      <c r="I12" s="10">
        <v>0</v>
      </c>
      <c r="J12" s="10">
        <v>64.81999999999999</v>
      </c>
      <c r="K12" s="10">
        <v>63.17</v>
      </c>
      <c r="L12" s="10">
        <v>155.29</v>
      </c>
      <c r="M12" s="10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"/>
  <sheetViews>
    <sheetView workbookViewId="0"/>
  </sheetViews>
  <sheetFormatPr defaultRowHeight="15"/>
  <cols>
    <col min="1" max="9" width="10.7109375" customWidth="1"/>
    <col min="10" max="10" width="11.7109375" customWidth="1"/>
  </cols>
  <sheetData>
    <row r="1" spans="1:10">
      <c r="A1" s="1" t="s">
        <v>0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</row>
    <row r="2" spans="1:10">
      <c r="A2" s="2" t="s">
        <v>16</v>
      </c>
      <c r="B2" s="10">
        <f>Hours!B2*Rates!F2</f>
        <v>0</v>
      </c>
      <c r="C2" s="10">
        <f>Hours!C2*Rates!G2</f>
        <v>0</v>
      </c>
      <c r="D2" s="10">
        <f>Hours!D2*Rates!H2</f>
        <v>0</v>
      </c>
      <c r="E2" s="10">
        <f>Hours!E2*Rates!I2</f>
        <v>0</v>
      </c>
      <c r="F2" s="10">
        <f>Hours!F2*Rates!J2</f>
        <v>0</v>
      </c>
      <c r="G2" s="10">
        <f>Hours!G2*Rates!K2</f>
        <v>0</v>
      </c>
      <c r="H2" s="10">
        <f>Hours!H2*Rates!L2</f>
        <v>0</v>
      </c>
      <c r="I2" s="10">
        <f>Hours!I2*Rates!M2</f>
        <v>0</v>
      </c>
      <c r="J2" s="11">
        <f>SUM(B2:I2)</f>
        <v>0</v>
      </c>
    </row>
    <row r="3" spans="1:10">
      <c r="A3" s="5" t="s">
        <v>18</v>
      </c>
      <c r="B3" s="10">
        <f>Hours!B3*Rates!F3</f>
        <v>0</v>
      </c>
      <c r="C3" s="10">
        <f>Hours!C3*Rates!G3</f>
        <v>0</v>
      </c>
      <c r="D3" s="10">
        <f>Hours!D3*Rates!H3</f>
        <v>0</v>
      </c>
      <c r="E3" s="10">
        <f>Hours!E3*Rates!I3</f>
        <v>0</v>
      </c>
      <c r="F3" s="10">
        <f>Hours!F3*Rates!J3</f>
        <v>0</v>
      </c>
      <c r="G3" s="10">
        <f>Hours!G3*Rates!K3</f>
        <v>0</v>
      </c>
      <c r="H3" s="10">
        <f>Hours!H3*Rates!L3</f>
        <v>0</v>
      </c>
      <c r="I3" s="10">
        <f>Hours!I3*Rates!M3</f>
        <v>0</v>
      </c>
      <c r="J3" s="11">
        <f>SUM(B3:I3)</f>
        <v>0</v>
      </c>
    </row>
    <row r="4" spans="1:10">
      <c r="A4" s="5" t="s">
        <v>20</v>
      </c>
      <c r="B4" s="10">
        <f>Hours!B4*Rates!F4</f>
        <v>0</v>
      </c>
      <c r="C4" s="10">
        <f>Hours!C4*Rates!G4</f>
        <v>0</v>
      </c>
      <c r="D4" s="10">
        <f>Hours!D4*Rates!H4</f>
        <v>0</v>
      </c>
      <c r="E4" s="10">
        <f>Hours!E4*Rates!I4</f>
        <v>0</v>
      </c>
      <c r="F4" s="10">
        <f>Hours!F4*Rates!J4</f>
        <v>0</v>
      </c>
      <c r="G4" s="10">
        <f>Hours!G4*Rates!K4</f>
        <v>0</v>
      </c>
      <c r="H4" s="10">
        <f>Hours!H4*Rates!L4</f>
        <v>0</v>
      </c>
      <c r="I4" s="10">
        <f>Hours!I4*Rates!M4</f>
        <v>0</v>
      </c>
      <c r="J4" s="11">
        <f>SUM(B4:I4)</f>
        <v>0</v>
      </c>
    </row>
    <row r="5" spans="1:10">
      <c r="A5" s="6" t="s">
        <v>21</v>
      </c>
      <c r="B5" s="10">
        <f>Hours!B5*Rates!F5</f>
        <v>0</v>
      </c>
      <c r="C5" s="10">
        <f>Hours!C5*Rates!G5</f>
        <v>0</v>
      </c>
      <c r="D5" s="10">
        <f>Hours!D5*Rates!H5</f>
        <v>0</v>
      </c>
      <c r="E5" s="10">
        <f>Hours!E5*Rates!I5</f>
        <v>0</v>
      </c>
      <c r="F5" s="10">
        <f>Hours!F5*Rates!J5</f>
        <v>0</v>
      </c>
      <c r="G5" s="10">
        <f>Hours!G5*Rates!K5</f>
        <v>0</v>
      </c>
      <c r="H5" s="10">
        <f>Hours!H5*Rates!L5</f>
        <v>0</v>
      </c>
      <c r="I5" s="10">
        <f>Hours!I5*Rates!M5</f>
        <v>0</v>
      </c>
      <c r="J5" s="11">
        <f>SUM(B5:I5)</f>
        <v>0</v>
      </c>
    </row>
    <row r="6" spans="1:10">
      <c r="A6" s="6" t="s">
        <v>23</v>
      </c>
      <c r="B6" s="10">
        <f>Hours!B6*Rates!F6</f>
        <v>0</v>
      </c>
      <c r="C6" s="10">
        <f>Hours!C6*Rates!G6</f>
        <v>0</v>
      </c>
      <c r="D6" s="10">
        <f>Hours!D6*Rates!H6</f>
        <v>0</v>
      </c>
      <c r="E6" s="10">
        <f>Hours!E6*Rates!I6</f>
        <v>0</v>
      </c>
      <c r="F6" s="10">
        <f>Hours!F6*Rates!J6</f>
        <v>0</v>
      </c>
      <c r="G6" s="10">
        <f>Hours!G6*Rates!K6</f>
        <v>0</v>
      </c>
      <c r="H6" s="10">
        <f>Hours!H6*Rates!L6</f>
        <v>0</v>
      </c>
      <c r="I6" s="10">
        <f>Hours!I6*Rates!M6</f>
        <v>0</v>
      </c>
      <c r="J6" s="11">
        <f>SUM(B6:I6)</f>
        <v>0</v>
      </c>
    </row>
    <row r="7" spans="1:10">
      <c r="A7" s="7" t="s">
        <v>24</v>
      </c>
      <c r="B7" s="10">
        <f>Hours!B7*Rates!F7</f>
        <v>0</v>
      </c>
      <c r="C7" s="10">
        <f>Hours!C7*Rates!G7</f>
        <v>0</v>
      </c>
      <c r="D7" s="10">
        <f>Hours!D7*Rates!H7</f>
        <v>0</v>
      </c>
      <c r="E7" s="10">
        <f>Hours!E7*Rates!I7</f>
        <v>0</v>
      </c>
      <c r="F7" s="10">
        <f>Hours!F7*Rates!J7</f>
        <v>0</v>
      </c>
      <c r="G7" s="10">
        <f>Hours!G7*Rates!K7</f>
        <v>0</v>
      </c>
      <c r="H7" s="10">
        <f>Hours!H7*Rates!L7</f>
        <v>0</v>
      </c>
      <c r="I7" s="10">
        <f>Hours!I7*Rates!M7</f>
        <v>0</v>
      </c>
      <c r="J7" s="11">
        <f>SUM(B7:I7)</f>
        <v>0</v>
      </c>
    </row>
    <row r="8" spans="1:10">
      <c r="A8" s="7" t="s">
        <v>26</v>
      </c>
      <c r="B8" s="10">
        <f>Hours!B8*Rates!F8</f>
        <v>0</v>
      </c>
      <c r="C8" s="10">
        <f>Hours!C8*Rates!G8</f>
        <v>0</v>
      </c>
      <c r="D8" s="10">
        <f>Hours!D8*Rates!H8</f>
        <v>0</v>
      </c>
      <c r="E8" s="10">
        <f>Hours!E8*Rates!I8</f>
        <v>0</v>
      </c>
      <c r="F8" s="10">
        <f>Hours!F8*Rates!J8</f>
        <v>0</v>
      </c>
      <c r="G8" s="10">
        <f>Hours!G8*Rates!K8</f>
        <v>0</v>
      </c>
      <c r="H8" s="10">
        <f>Hours!H8*Rates!L8</f>
        <v>0</v>
      </c>
      <c r="I8" s="10">
        <f>Hours!I8*Rates!M8</f>
        <v>0</v>
      </c>
      <c r="J8" s="11">
        <f>SUM(B8:I8)</f>
        <v>0</v>
      </c>
    </row>
    <row r="9" spans="1:10">
      <c r="A9" s="8" t="s">
        <v>27</v>
      </c>
      <c r="B9" s="10">
        <f>Hours!B9*Rates!F9</f>
        <v>0</v>
      </c>
      <c r="C9" s="10">
        <f>Hours!C9*Rates!G9</f>
        <v>0</v>
      </c>
      <c r="D9" s="10">
        <f>Hours!D9*Rates!H9</f>
        <v>0</v>
      </c>
      <c r="E9" s="10">
        <f>Hours!E9*Rates!I9</f>
        <v>0</v>
      </c>
      <c r="F9" s="10">
        <f>Hours!F9*Rates!J9</f>
        <v>0</v>
      </c>
      <c r="G9" s="10">
        <f>Hours!G9*Rates!K9</f>
        <v>0</v>
      </c>
      <c r="H9" s="10">
        <f>Hours!H9*Rates!L9</f>
        <v>0</v>
      </c>
      <c r="I9" s="10">
        <f>Hours!I9*Rates!M9</f>
        <v>0</v>
      </c>
      <c r="J9" s="11">
        <f>SUM(B9:I9)</f>
        <v>0</v>
      </c>
    </row>
    <row r="10" spans="1:10">
      <c r="A10" s="8" t="s">
        <v>29</v>
      </c>
      <c r="B10" s="10">
        <f>Hours!B10*Rates!F10</f>
        <v>0</v>
      </c>
      <c r="C10" s="10">
        <f>Hours!C10*Rates!G10</f>
        <v>0</v>
      </c>
      <c r="D10" s="10">
        <f>Hours!D10*Rates!H10</f>
        <v>0</v>
      </c>
      <c r="E10" s="10">
        <f>Hours!E10*Rates!I10</f>
        <v>0</v>
      </c>
      <c r="F10" s="10">
        <f>Hours!F10*Rates!J10</f>
        <v>0</v>
      </c>
      <c r="G10" s="10">
        <f>Hours!G10*Rates!K10</f>
        <v>0</v>
      </c>
      <c r="H10" s="10">
        <f>Hours!H10*Rates!L10</f>
        <v>0</v>
      </c>
      <c r="I10" s="10">
        <f>Hours!I10*Rates!M10</f>
        <v>0</v>
      </c>
      <c r="J10" s="11">
        <f>SUM(B10:I10)</f>
        <v>0</v>
      </c>
    </row>
    <row r="11" spans="1:10">
      <c r="A11" s="9" t="s">
        <v>30</v>
      </c>
      <c r="B11" s="10">
        <f>Hours!B11*Rates!F11</f>
        <v>0</v>
      </c>
      <c r="C11" s="10">
        <f>Hours!C11*Rates!G11</f>
        <v>0</v>
      </c>
      <c r="D11" s="10">
        <f>Hours!D11*Rates!H11</f>
        <v>0</v>
      </c>
      <c r="E11" s="10">
        <f>Hours!E11*Rates!I11</f>
        <v>0</v>
      </c>
      <c r="F11" s="10">
        <f>Hours!F11*Rates!J11</f>
        <v>0</v>
      </c>
      <c r="G11" s="10">
        <f>Hours!G11*Rates!K11</f>
        <v>0</v>
      </c>
      <c r="H11" s="10">
        <f>Hours!H11*Rates!L11</f>
        <v>0</v>
      </c>
      <c r="I11" s="10">
        <f>Hours!I11*Rates!M11</f>
        <v>0</v>
      </c>
      <c r="J11" s="11">
        <f>SUM(B11:I11)</f>
        <v>0</v>
      </c>
    </row>
    <row r="12" spans="1:10">
      <c r="A12" s="9" t="s">
        <v>32</v>
      </c>
      <c r="B12" s="10">
        <f>Hours!B12*Rates!F12</f>
        <v>0</v>
      </c>
      <c r="C12" s="10">
        <f>Hours!C12*Rates!G12</f>
        <v>0</v>
      </c>
      <c r="D12" s="10">
        <f>Hours!D12*Rates!H12</f>
        <v>0</v>
      </c>
      <c r="E12" s="10">
        <f>Hours!E12*Rates!I12</f>
        <v>0</v>
      </c>
      <c r="F12" s="10">
        <f>Hours!F12*Rates!J12</f>
        <v>0</v>
      </c>
      <c r="G12" s="10">
        <f>Hours!G12*Rates!K12</f>
        <v>0</v>
      </c>
      <c r="H12" s="10">
        <f>Hours!H12*Rates!L12</f>
        <v>0</v>
      </c>
      <c r="I12" s="10">
        <f>Hours!I12*Rates!M12</f>
        <v>0</v>
      </c>
      <c r="J12" s="11">
        <f>SUM(B12:I12)</f>
        <v>0</v>
      </c>
    </row>
    <row r="13" spans="1:10">
      <c r="A13" s="1" t="s">
        <v>13</v>
      </c>
      <c r="B13" s="11">
        <f>SUM(B2:B12)</f>
        <v>0</v>
      </c>
      <c r="C13" s="11">
        <f>SUM(C2:C12)</f>
        <v>0</v>
      </c>
      <c r="D13" s="11">
        <f>SUM(D2:D12)</f>
        <v>0</v>
      </c>
      <c r="E13" s="11">
        <f>SUM(E2:E12)</f>
        <v>0</v>
      </c>
      <c r="F13" s="11">
        <f>SUM(F2:F12)</f>
        <v>0</v>
      </c>
      <c r="G13" s="11">
        <f>SUM(G2:G12)</f>
        <v>0</v>
      </c>
      <c r="H13" s="11">
        <f>SUM(H2:H12)</f>
        <v>0</v>
      </c>
      <c r="I13" s="11">
        <f>SUM(I2:I12)</f>
        <v>0</v>
      </c>
      <c r="J13" s="11">
        <f>SUM(J2:J12)</f>
        <v>0</v>
      </c>
    </row>
    <row r="14" spans="1:10">
      <c r="A14" s="1" t="s">
        <v>15</v>
      </c>
      <c r="B14" s="10">
        <v>8000</v>
      </c>
      <c r="C14" s="10">
        <v>3500</v>
      </c>
      <c r="D14" s="10">
        <v>70000</v>
      </c>
      <c r="E14" s="10">
        <v>25695</v>
      </c>
      <c r="F14" s="10">
        <v>1633.11</v>
      </c>
      <c r="G14" s="10">
        <v>12646.68</v>
      </c>
      <c r="H14" s="10">
        <v>11000</v>
      </c>
      <c r="I14" s="10">
        <v>10000</v>
      </c>
      <c r="J14" s="11">
        <f>SUM(B14:I14)</f>
        <v>0</v>
      </c>
    </row>
  </sheetData>
  <pageMargins left="0.7" right="0.7" top="0.75" bottom="0.75" header="0.3" footer="0.3"/>
  <ignoredErrors>
    <ignoredError sqref="J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K14"/>
  <sheetViews>
    <sheetView workbookViewId="0"/>
  </sheetViews>
  <sheetFormatPr defaultRowHeight="15"/>
  <cols>
    <col min="1" max="9" width="10.7109375" customWidth="1"/>
    <col min="10" max="10" width="11.7109375" customWidth="1"/>
  </cols>
  <sheetData>
    <row r="1" spans="1:11">
      <c r="A1" s="1" t="s">
        <v>0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</row>
    <row r="2" spans="1:11">
      <c r="A2" s="2" t="s">
        <v>16</v>
      </c>
      <c r="B2" s="10">
        <f>Gross!B2-Hours!B2*Rates!E2</f>
        <v>0</v>
      </c>
      <c r="C2" s="10">
        <f>Gross!C2-Hours!C2*Rates!E2</f>
        <v>0</v>
      </c>
      <c r="D2" s="10">
        <f>Gross!D2-Hours!D2*Rates!E2</f>
        <v>0</v>
      </c>
      <c r="E2" s="10">
        <f>Gross!E2-Hours!E2*Rates!E2</f>
        <v>0</v>
      </c>
      <c r="F2" s="10">
        <f>Gross!F2-Hours!F2*Rates!E2</f>
        <v>0</v>
      </c>
      <c r="G2" s="10">
        <f>Gross!G2-Hours!G2*Rates!E2</f>
        <v>0</v>
      </c>
      <c r="H2" s="10">
        <f>Gross!H2-Hours!H2*Rates!E2</f>
        <v>0</v>
      </c>
      <c r="I2" s="10">
        <f>Gross!I2-Hours!I2*Rates!E2</f>
        <v>0</v>
      </c>
      <c r="J2" s="11">
        <f>SUM(B2:I2)</f>
        <v>0</v>
      </c>
      <c r="K2" s="12">
        <f>J2/Gross!J2</f>
        <v>0</v>
      </c>
    </row>
    <row r="3" spans="1:11">
      <c r="A3" s="5" t="s">
        <v>18</v>
      </c>
      <c r="B3" s="10">
        <f>Gross!B3-Hours!B3*Rates!E3</f>
        <v>0</v>
      </c>
      <c r="C3" s="10">
        <f>Gross!C3-Hours!C3*Rates!E3</f>
        <v>0</v>
      </c>
      <c r="D3" s="10">
        <f>Gross!D3-Hours!D3*Rates!E3</f>
        <v>0</v>
      </c>
      <c r="E3" s="10">
        <f>Gross!E3-Hours!E3*Rates!E3</f>
        <v>0</v>
      </c>
      <c r="F3" s="10">
        <f>Gross!F3-Hours!F3*Rates!E3</f>
        <v>0</v>
      </c>
      <c r="G3" s="10">
        <f>Gross!G3-Hours!G3*Rates!E3</f>
        <v>0</v>
      </c>
      <c r="H3" s="10">
        <f>Gross!H3-Hours!H3*Rates!E3</f>
        <v>0</v>
      </c>
      <c r="I3" s="10">
        <f>Gross!I3-Hours!I3*Rates!E3</f>
        <v>0</v>
      </c>
      <c r="J3" s="11">
        <f>SUM(B3:I3)</f>
        <v>0</v>
      </c>
      <c r="K3" s="12">
        <f>J3/Gross!J3</f>
        <v>0</v>
      </c>
    </row>
    <row r="4" spans="1:11">
      <c r="A4" s="5" t="s">
        <v>20</v>
      </c>
      <c r="B4" s="10">
        <f>Gross!B4-Hours!B4*Rates!E4</f>
        <v>0</v>
      </c>
      <c r="C4" s="10">
        <f>Gross!C4-Hours!C4*Rates!E4</f>
        <v>0</v>
      </c>
      <c r="D4" s="10">
        <f>Gross!D4-Hours!D4*Rates!E4</f>
        <v>0</v>
      </c>
      <c r="E4" s="10">
        <f>Gross!E4-Hours!E4*Rates!E4</f>
        <v>0</v>
      </c>
      <c r="F4" s="10">
        <f>Gross!F4-Hours!F4*Rates!E4</f>
        <v>0</v>
      </c>
      <c r="G4" s="10">
        <f>Gross!G4-Hours!G4*Rates!E4</f>
        <v>0</v>
      </c>
      <c r="H4" s="10">
        <f>Gross!H4-Hours!H4*Rates!E4</f>
        <v>0</v>
      </c>
      <c r="I4" s="10">
        <f>Gross!I4-Hours!I4*Rates!E4</f>
        <v>0</v>
      </c>
      <c r="J4" s="11">
        <f>SUM(B4:I4)</f>
        <v>0</v>
      </c>
      <c r="K4" s="12">
        <f>J4/Gross!J4</f>
        <v>0</v>
      </c>
    </row>
    <row r="5" spans="1:11">
      <c r="A5" s="6" t="s">
        <v>21</v>
      </c>
      <c r="B5" s="10">
        <f>Gross!B5-Hours!B5*Rates!E5</f>
        <v>0</v>
      </c>
      <c r="C5" s="10">
        <f>Gross!C5-Hours!C5*Rates!E5</f>
        <v>0</v>
      </c>
      <c r="D5" s="10">
        <f>Gross!D5-Hours!D5*Rates!E5</f>
        <v>0</v>
      </c>
      <c r="E5" s="10">
        <f>Gross!E5-Hours!E5*Rates!E5</f>
        <v>0</v>
      </c>
      <c r="F5" s="10">
        <f>Gross!F5-Hours!F5*Rates!E5</f>
        <v>0</v>
      </c>
      <c r="G5" s="10">
        <f>Gross!G5-Hours!G5*Rates!E5</f>
        <v>0</v>
      </c>
      <c r="H5" s="10">
        <f>Gross!H5-Hours!H5*Rates!E5</f>
        <v>0</v>
      </c>
      <c r="I5" s="10">
        <f>Gross!I5-Hours!I5*Rates!E5</f>
        <v>0</v>
      </c>
      <c r="J5" s="11">
        <f>SUM(B5:I5)</f>
        <v>0</v>
      </c>
      <c r="K5" s="12">
        <f>J5/Gross!J5</f>
        <v>0</v>
      </c>
    </row>
    <row r="6" spans="1:11">
      <c r="A6" s="6" t="s">
        <v>23</v>
      </c>
      <c r="B6" s="10">
        <f>Gross!B6-Hours!B6*Rates!E6</f>
        <v>0</v>
      </c>
      <c r="C6" s="10">
        <f>Gross!C6-Hours!C6*Rates!E6</f>
        <v>0</v>
      </c>
      <c r="D6" s="10">
        <f>Gross!D6-Hours!D6*Rates!E6</f>
        <v>0</v>
      </c>
      <c r="E6" s="10">
        <f>Gross!E6-Hours!E6*Rates!E6</f>
        <v>0</v>
      </c>
      <c r="F6" s="10">
        <f>Gross!F6-Hours!F6*Rates!E6</f>
        <v>0</v>
      </c>
      <c r="G6" s="10">
        <f>Gross!G6-Hours!G6*Rates!E6</f>
        <v>0</v>
      </c>
      <c r="H6" s="10">
        <f>Gross!H6-Hours!H6*Rates!E6</f>
        <v>0</v>
      </c>
      <c r="I6" s="10">
        <f>Gross!I6-Hours!I6*Rates!E6</f>
        <v>0</v>
      </c>
      <c r="J6" s="11">
        <f>SUM(B6:I6)</f>
        <v>0</v>
      </c>
      <c r="K6" s="12">
        <f>J6/Gross!J6</f>
        <v>0</v>
      </c>
    </row>
    <row r="7" spans="1:11">
      <c r="A7" s="7" t="s">
        <v>24</v>
      </c>
      <c r="B7" s="10">
        <f>Gross!B7-Hours!B7*Rates!E7</f>
        <v>0</v>
      </c>
      <c r="C7" s="10">
        <f>Gross!C7-Hours!C7*Rates!E7</f>
        <v>0</v>
      </c>
      <c r="D7" s="10">
        <f>Gross!D7-Hours!D7*Rates!E7</f>
        <v>0</v>
      </c>
      <c r="E7" s="10">
        <f>Gross!E7-Hours!E7*Rates!E7</f>
        <v>0</v>
      </c>
      <c r="F7" s="10">
        <f>Gross!F7-Hours!F7*Rates!E7</f>
        <v>0</v>
      </c>
      <c r="G7" s="10">
        <f>Gross!G7-Hours!G7*Rates!E7</f>
        <v>0</v>
      </c>
      <c r="H7" s="10">
        <f>Gross!H7-Hours!H7*Rates!E7</f>
        <v>0</v>
      </c>
      <c r="I7" s="10">
        <f>Gross!I7-Hours!I7*Rates!E7</f>
        <v>0</v>
      </c>
      <c r="J7" s="11">
        <f>SUM(B7:I7)</f>
        <v>0</v>
      </c>
      <c r="K7" s="12">
        <f>J7/Gross!J7</f>
        <v>0</v>
      </c>
    </row>
    <row r="8" spans="1:11">
      <c r="A8" s="7" t="s">
        <v>26</v>
      </c>
      <c r="B8" s="10">
        <f>Gross!B8-Hours!B8*Rates!E8</f>
        <v>0</v>
      </c>
      <c r="C8" s="10">
        <f>Gross!C8-Hours!C8*Rates!E8</f>
        <v>0</v>
      </c>
      <c r="D8" s="10">
        <f>Gross!D8-Hours!D8*Rates!E8</f>
        <v>0</v>
      </c>
      <c r="E8" s="10">
        <f>Gross!E8-Hours!E8*Rates!E8</f>
        <v>0</v>
      </c>
      <c r="F8" s="10">
        <f>Gross!F8-Hours!F8*Rates!E8</f>
        <v>0</v>
      </c>
      <c r="G8" s="10">
        <f>Gross!G8-Hours!G8*Rates!E8</f>
        <v>0</v>
      </c>
      <c r="H8" s="10">
        <f>Gross!H8-Hours!H8*Rates!E8</f>
        <v>0</v>
      </c>
      <c r="I8" s="10">
        <f>Gross!I8-Hours!I8*Rates!E8</f>
        <v>0</v>
      </c>
      <c r="J8" s="11">
        <f>SUM(B8:I8)</f>
        <v>0</v>
      </c>
      <c r="K8" s="12">
        <f>J8/Gross!J8</f>
        <v>0</v>
      </c>
    </row>
    <row r="9" spans="1:11">
      <c r="A9" s="8" t="s">
        <v>27</v>
      </c>
      <c r="B9" s="10">
        <f>Gross!B9-Hours!B9*Rates!E9</f>
        <v>0</v>
      </c>
      <c r="C9" s="10">
        <f>Gross!C9-Hours!C9*Rates!E9</f>
        <v>0</v>
      </c>
      <c r="D9" s="10">
        <f>Gross!D9-Hours!D9*Rates!E9</f>
        <v>0</v>
      </c>
      <c r="E9" s="10">
        <f>Gross!E9-Hours!E9*Rates!E9</f>
        <v>0</v>
      </c>
      <c r="F9" s="10">
        <f>Gross!F9-Hours!F9*Rates!E9</f>
        <v>0</v>
      </c>
      <c r="G9" s="10">
        <f>Gross!G9-Hours!G9*Rates!E9</f>
        <v>0</v>
      </c>
      <c r="H9" s="10">
        <f>Gross!H9-Hours!H9*Rates!E9</f>
        <v>0</v>
      </c>
      <c r="I9" s="10">
        <f>Gross!I9-Hours!I9*Rates!E9</f>
        <v>0</v>
      </c>
      <c r="J9" s="11">
        <f>SUM(B9:I9)</f>
        <v>0</v>
      </c>
      <c r="K9" s="12">
        <f>J9/Gross!J9</f>
        <v>0</v>
      </c>
    </row>
    <row r="10" spans="1:11">
      <c r="A10" s="8" t="s">
        <v>29</v>
      </c>
      <c r="B10" s="10">
        <f>Gross!B10-Hours!B10*Rates!E10</f>
        <v>0</v>
      </c>
      <c r="C10" s="10">
        <f>Gross!C10-Hours!C10*Rates!E10</f>
        <v>0</v>
      </c>
      <c r="D10" s="10">
        <f>Gross!D10-Hours!D10*Rates!E10</f>
        <v>0</v>
      </c>
      <c r="E10" s="10">
        <f>Gross!E10-Hours!E10*Rates!E10</f>
        <v>0</v>
      </c>
      <c r="F10" s="10">
        <f>Gross!F10-Hours!F10*Rates!E10</f>
        <v>0</v>
      </c>
      <c r="G10" s="10">
        <f>Gross!G10-Hours!G10*Rates!E10</f>
        <v>0</v>
      </c>
      <c r="H10" s="10">
        <f>Gross!H10-Hours!H10*Rates!E10</f>
        <v>0</v>
      </c>
      <c r="I10" s="10">
        <f>Gross!I10-Hours!I10*Rates!E10</f>
        <v>0</v>
      </c>
      <c r="J10" s="11">
        <f>SUM(B10:I10)</f>
        <v>0</v>
      </c>
      <c r="K10" s="12">
        <f>J10/Gross!J10</f>
        <v>0</v>
      </c>
    </row>
    <row r="11" spans="1:11">
      <c r="A11" s="9" t="s">
        <v>30</v>
      </c>
      <c r="B11" s="10">
        <f>Gross!B11-Hours!B11*Rates!E11</f>
        <v>0</v>
      </c>
      <c r="C11" s="10">
        <f>Gross!C11-Hours!C11*Rates!E11</f>
        <v>0</v>
      </c>
      <c r="D11" s="10">
        <f>Gross!D11-Hours!D11*Rates!E11</f>
        <v>0</v>
      </c>
      <c r="E11" s="10">
        <f>Gross!E11-Hours!E11*Rates!E11</f>
        <v>0</v>
      </c>
      <c r="F11" s="10">
        <f>Gross!F11-Hours!F11*Rates!E11</f>
        <v>0</v>
      </c>
      <c r="G11" s="10">
        <f>Gross!G11-Hours!G11*Rates!E11</f>
        <v>0</v>
      </c>
      <c r="H11" s="10">
        <f>Gross!H11-Hours!H11*Rates!E11</f>
        <v>0</v>
      </c>
      <c r="I11" s="10">
        <f>Gross!I11-Hours!I11*Rates!E11</f>
        <v>0</v>
      </c>
      <c r="J11" s="11">
        <f>SUM(B11:I11)</f>
        <v>0</v>
      </c>
      <c r="K11" s="12">
        <f>J11/Gross!J11</f>
        <v>0</v>
      </c>
    </row>
    <row r="12" spans="1:11">
      <c r="A12" s="9" t="s">
        <v>32</v>
      </c>
      <c r="B12" s="10">
        <f>Gross!B12-Hours!B12*Rates!E12</f>
        <v>0</v>
      </c>
      <c r="C12" s="10">
        <f>Gross!C12-Hours!C12*Rates!E12</f>
        <v>0</v>
      </c>
      <c r="D12" s="10">
        <f>Gross!D12-Hours!D12*Rates!E12</f>
        <v>0</v>
      </c>
      <c r="E12" s="10">
        <f>Gross!E12-Hours!E12*Rates!E12</f>
        <v>0</v>
      </c>
      <c r="F12" s="10">
        <f>Gross!F12-Hours!F12*Rates!E12</f>
        <v>0</v>
      </c>
      <c r="G12" s="10">
        <f>Gross!G12-Hours!G12*Rates!E12</f>
        <v>0</v>
      </c>
      <c r="H12" s="10">
        <f>Gross!H12-Hours!H12*Rates!E12</f>
        <v>0</v>
      </c>
      <c r="I12" s="10">
        <f>Gross!I12-Hours!I12*Rates!E12</f>
        <v>0</v>
      </c>
      <c r="J12" s="11">
        <f>SUM(B12:I12)</f>
        <v>0</v>
      </c>
      <c r="K12" s="12">
        <f>J12/Gross!J12</f>
        <v>0</v>
      </c>
    </row>
    <row r="13" spans="1:11">
      <c r="A13" s="1" t="s">
        <v>13</v>
      </c>
      <c r="B13" s="11">
        <f>SUM(B2:B12)</f>
        <v>0</v>
      </c>
      <c r="C13" s="11">
        <f>SUM(C2:C12)</f>
        <v>0</v>
      </c>
      <c r="D13" s="11">
        <f>SUM(D2:D12)</f>
        <v>0</v>
      </c>
      <c r="E13" s="11">
        <f>SUM(E2:E12)</f>
        <v>0</v>
      </c>
      <c r="F13" s="11">
        <f>SUM(F2:F12)</f>
        <v>0</v>
      </c>
      <c r="G13" s="11">
        <f>SUM(G2:G12)</f>
        <v>0</v>
      </c>
      <c r="H13" s="11">
        <f>SUM(H2:H12)</f>
        <v>0</v>
      </c>
      <c r="I13" s="11">
        <f>SUM(I2:I12)</f>
        <v>0</v>
      </c>
      <c r="J13" s="11">
        <f>SUM(J2:J12)</f>
        <v>0</v>
      </c>
      <c r="K13" s="13">
        <f>J13/Gross!J13</f>
        <v>0</v>
      </c>
    </row>
    <row r="14" spans="1:11">
      <c r="A14" s="1" t="s">
        <v>14</v>
      </c>
      <c r="B14" s="12">
        <f>B13/Gross!B13</f>
        <v>0</v>
      </c>
      <c r="C14" s="12">
        <f>C13/Gross!C13</f>
        <v>0</v>
      </c>
      <c r="D14" s="12">
        <f>D13/Gross!D13</f>
        <v>0</v>
      </c>
      <c r="E14" s="12">
        <f>E13/Gross!E13</f>
        <v>0</v>
      </c>
      <c r="F14" s="12">
        <f>F13/Gross!F13</f>
        <v>0</v>
      </c>
      <c r="G14" s="12">
        <f>G13/Gross!G13</f>
        <v>0</v>
      </c>
      <c r="H14" s="12">
        <f>H13/Gross!H13</f>
        <v>0</v>
      </c>
      <c r="I14" s="12">
        <f>I13/Gross!I13</f>
        <v>0</v>
      </c>
      <c r="J14" s="13">
        <f>J13/Gross!J13</f>
        <v>0</v>
      </c>
    </row>
  </sheetData>
  <conditionalFormatting sqref="B13">
    <cfRule type="cellIs" dxfId="0" priority="23" operator="greaterThan">
      <formula>0.0</formula>
    </cfRule>
    <cfRule type="cellIs" dxfId="1" priority="24" operator="lessThan">
      <formula>0.0</formula>
    </cfRule>
  </conditionalFormatting>
  <conditionalFormatting sqref="B14">
    <cfRule type="colorScale" priority="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">
    <cfRule type="cellIs" dxfId="0" priority="25" operator="greaterThan">
      <formula>0.0</formula>
    </cfRule>
    <cfRule type="cellIs" dxfId="1" priority="26" operator="lessThan">
      <formula>0.0</formula>
    </cfRule>
  </conditionalFormatting>
  <conditionalFormatting sqref="C14">
    <cfRule type="colorScale" priority="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3">
    <cfRule type="cellIs" dxfId="0" priority="27" operator="greaterThan">
      <formula>0.0</formula>
    </cfRule>
    <cfRule type="cellIs" dxfId="1" priority="28" operator="lessThan">
      <formula>0.0</formula>
    </cfRule>
  </conditionalFormatting>
  <conditionalFormatting sqref="D14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3">
    <cfRule type="cellIs" dxfId="0" priority="29" operator="greaterThan">
      <formula>0.0</formula>
    </cfRule>
    <cfRule type="cellIs" dxfId="1" priority="30" operator="lessThan">
      <formula>0.0</formula>
    </cfRule>
  </conditionalFormatting>
  <conditionalFormatting sqref="E14">
    <cfRule type="colorScale" priority="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3">
    <cfRule type="cellIs" dxfId="0" priority="31" operator="greaterThan">
      <formula>0.0</formula>
    </cfRule>
    <cfRule type="cellIs" dxfId="1" priority="32" operator="lessThan">
      <formula>0.0</formula>
    </cfRule>
  </conditionalFormatting>
  <conditionalFormatting sqref="F14">
    <cfRule type="colorScale" priority="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13">
    <cfRule type="cellIs" dxfId="0" priority="33" operator="greaterThan">
      <formula>0.0</formula>
    </cfRule>
    <cfRule type="cellIs" dxfId="1" priority="34" operator="lessThan">
      <formula>0.0</formula>
    </cfRule>
  </conditionalFormatting>
  <conditionalFormatting sqref="G14">
    <cfRule type="colorScale" priority="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3">
    <cfRule type="cellIs" dxfId="0" priority="35" operator="greaterThan">
      <formula>0.0</formula>
    </cfRule>
    <cfRule type="cellIs" dxfId="1" priority="36" operator="lessThan">
      <formula>0.0</formula>
    </cfRule>
  </conditionalFormatting>
  <conditionalFormatting sqref="H14">
    <cfRule type="colorScale" priority="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3">
    <cfRule type="cellIs" dxfId="0" priority="37" operator="greaterThan">
      <formula>0.0</formula>
    </cfRule>
    <cfRule type="cellIs" dxfId="1" priority="38" operator="lessThan">
      <formula>0.0</formula>
    </cfRule>
  </conditionalFormatting>
  <conditionalFormatting sqref="I14">
    <cfRule type="colorScale" priority="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J10">
    <cfRule type="cellIs" dxfId="0" priority="17" operator="greaterThan">
      <formula>0.0</formula>
    </cfRule>
    <cfRule type="cellIs" dxfId="1" priority="18" operator="lessThan">
      <formula>0.0</formula>
    </cfRule>
  </conditionalFormatting>
  <conditionalFormatting sqref="J11">
    <cfRule type="cellIs" dxfId="0" priority="19" operator="greaterThan">
      <formula>0.0</formula>
    </cfRule>
    <cfRule type="cellIs" dxfId="1" priority="20" operator="lessThan">
      <formula>0.0</formula>
    </cfRule>
  </conditionalFormatting>
  <conditionalFormatting sqref="J12">
    <cfRule type="cellIs" dxfId="0" priority="21" operator="greaterThan">
      <formula>0.0</formula>
    </cfRule>
    <cfRule type="cellIs" dxfId="1" priority="22" operator="lessThan">
      <formula>0.0</formula>
    </cfRule>
  </conditionalFormatting>
  <conditionalFormatting sqref="J13">
    <cfRule type="cellIs" dxfId="0" priority="39" operator="greaterThan">
      <formula>0.0</formula>
    </cfRule>
    <cfRule type="cellIs" dxfId="1" priority="40" operator="lessThan">
      <formula>0.0</formula>
    </cfRule>
  </conditionalFormatting>
  <conditionalFormatting sqref="J14">
    <cfRule type="colorScale" priority="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J2">
    <cfRule type="cellIs" dxfId="0" priority="1" operator="greaterThan">
      <formula>0.0</formula>
    </cfRule>
    <cfRule type="cellIs" dxfId="1" priority="2" operator="lessThan">
      <formula>0.0</formula>
    </cfRule>
  </conditionalFormatting>
  <conditionalFormatting sqref="J3">
    <cfRule type="cellIs" dxfId="0" priority="3" operator="greaterThan">
      <formula>0.0</formula>
    </cfRule>
    <cfRule type="cellIs" dxfId="1" priority="4" operator="lessThan">
      <formula>0.0</formula>
    </cfRule>
  </conditionalFormatting>
  <conditionalFormatting sqref="J4">
    <cfRule type="cellIs" dxfId="0" priority="5" operator="greaterThan">
      <formula>0.0</formula>
    </cfRule>
    <cfRule type="cellIs" dxfId="1" priority="6" operator="lessThan">
      <formula>0.0</formula>
    </cfRule>
  </conditionalFormatting>
  <conditionalFormatting sqref="J5">
    <cfRule type="cellIs" dxfId="0" priority="7" operator="greaterThan">
      <formula>0.0</formula>
    </cfRule>
    <cfRule type="cellIs" dxfId="1" priority="8" operator="lessThan">
      <formula>0.0</formula>
    </cfRule>
  </conditionalFormatting>
  <conditionalFormatting sqref="J6">
    <cfRule type="cellIs" dxfId="0" priority="9" operator="greaterThan">
      <formula>0.0</formula>
    </cfRule>
    <cfRule type="cellIs" dxfId="1" priority="10" operator="lessThan">
      <formula>0.0</formula>
    </cfRule>
  </conditionalFormatting>
  <conditionalFormatting sqref="J7">
    <cfRule type="cellIs" dxfId="0" priority="11" operator="greaterThan">
      <formula>0.0</formula>
    </cfRule>
    <cfRule type="cellIs" dxfId="1" priority="12" operator="lessThan">
      <formula>0.0</formula>
    </cfRule>
  </conditionalFormatting>
  <conditionalFormatting sqref="J8">
    <cfRule type="cellIs" dxfId="0" priority="13" operator="greaterThan">
      <formula>0.0</formula>
    </cfRule>
    <cfRule type="cellIs" dxfId="1" priority="14" operator="lessThan">
      <formula>0.0</formula>
    </cfRule>
  </conditionalFormatting>
  <conditionalFormatting sqref="J9">
    <cfRule type="cellIs" dxfId="0" priority="15" operator="greaterThan">
      <formula>0.0</formula>
    </cfRule>
    <cfRule type="cellIs" dxfId="1" priority="16" operator="lessThan">
      <formula>0.0</formula>
    </cfRule>
  </conditionalFormatting>
  <conditionalFormatting sqref="K2:K12">
    <cfRule type="colorScale" priority="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ignoredErrors>
    <ignoredError sqref="J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Hours</vt:lpstr>
      <vt:lpstr>Rates</vt:lpstr>
      <vt:lpstr>Gross</vt:lpstr>
      <vt:lpstr>Earnings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2024-07-02T15:17:46Z</dcterms:created>
  <dcterms:modified xsi:type="dcterms:W3CDTF">2024-07-02T15:17:46Z</dcterms:modified>
</cp:coreProperties>
</file>